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rica\Desktop\"/>
    </mc:Choice>
  </mc:AlternateContent>
  <xr:revisionPtr revIDLastSave="0" documentId="13_ncr:1_{A85FC5D2-135F-42CB-81AF-BAAEC54D7F27}" xr6:coauthVersionLast="43" xr6:coauthVersionMax="43" xr10:uidLastSave="{00000000-0000-0000-0000-000000000000}"/>
  <bookViews>
    <workbookView xWindow="7032" yWindow="312" windowWidth="18384" windowHeight="12012" xr2:uid="{E15B852F-6CB1-4615-AA05-38113A874B67}"/>
  </bookViews>
  <sheets>
    <sheet name="Planilha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2" i="1" l="1"/>
  <c r="J4" i="1"/>
  <c r="D10" i="1" l="1"/>
  <c r="E10" i="1" s="1"/>
  <c r="F10" i="1" s="1"/>
  <c r="E2" i="1"/>
  <c r="F2" i="1" s="1"/>
  <c r="D9" i="1"/>
  <c r="D6" i="1"/>
  <c r="D5" i="1"/>
  <c r="D8" i="1"/>
  <c r="D4" i="1"/>
  <c r="D7" i="1"/>
  <c r="D3" i="1"/>
  <c r="E7" i="1" l="1"/>
  <c r="F7" i="1" s="1"/>
  <c r="E6" i="1"/>
  <c r="F6" i="1" s="1"/>
  <c r="E4" i="1"/>
  <c r="F4" i="1" s="1"/>
  <c r="E8" i="1"/>
  <c r="F8" i="1" s="1"/>
  <c r="F9" i="1"/>
  <c r="E9" i="1"/>
  <c r="E3" i="1"/>
  <c r="F3" i="1" s="1"/>
  <c r="E5" i="1"/>
  <c r="F5" i="1" s="1"/>
</calcChain>
</file>

<file path=xl/sharedStrings.xml><?xml version="1.0" encoding="utf-8"?>
<sst xmlns="http://schemas.openxmlformats.org/spreadsheetml/2006/main" count="20" uniqueCount="19">
  <si>
    <t xml:space="preserve">Data </t>
  </si>
  <si>
    <t xml:space="preserve">Valor </t>
  </si>
  <si>
    <t>Nome</t>
  </si>
  <si>
    <t>-</t>
  </si>
  <si>
    <t xml:space="preserve">Data do Calculo </t>
  </si>
  <si>
    <t>Pessoa 1</t>
  </si>
  <si>
    <t>Pessoa 2</t>
  </si>
  <si>
    <t>Pessoa 3</t>
  </si>
  <si>
    <t>Pessoa 4</t>
  </si>
  <si>
    <t>Pessoa 5</t>
  </si>
  <si>
    <t>Pessoa 6</t>
  </si>
  <si>
    <t>Pessoa 7</t>
  </si>
  <si>
    <t>Pessoa 8</t>
  </si>
  <si>
    <t xml:space="preserve">INPC acumulado </t>
  </si>
  <si>
    <t>Juros mensal</t>
  </si>
  <si>
    <t>Juros acumulado</t>
  </si>
  <si>
    <t>Total (R$)</t>
  </si>
  <si>
    <t>Pessoa 9</t>
  </si>
  <si>
    <t>Ano/Mês (INPC)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</si>
</sst>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R$&quot;* #,##0.00_-;\-&quot;R$&quot;* #,##0.00_-;_-&quot;R$&quot;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5">
    <xf numFmtId="0" fontId="0" fillId="0" borderId="0" xfId="0"/>
    <xf numFmtId="14" fontId="0" fillId="0" borderId="0" xfId="0" applyNumberFormat="1"/>
    <xf numFmtId="2" fontId="0" fillId="0" borderId="0" xfId="0" applyNumberFormat="1"/>
    <xf numFmtId="0" fontId="3" fillId="0" borderId="0" xfId="0" applyFont="1"/>
    <xf numFmtId="0" fontId="4" fillId="0" borderId="0" xfId="0" applyFont="1"/>
    <xf numFmtId="10" fontId="3" fillId="0" borderId="0" xfId="0" applyNumberFormat="1" applyFont="1"/>
    <xf numFmtId="0" fontId="0" fillId="0" borderId="1" xfId="0" applyBorder="1"/>
    <xf numFmtId="14" fontId="0" fillId="0" borderId="1" xfId="0" applyNumberFormat="1" applyBorder="1"/>
    <xf numFmtId="0" fontId="0" fillId="0" borderId="1" xfId="0" applyNumberFormat="1" applyBorder="1"/>
    <xf numFmtId="9" fontId="0" fillId="0" borderId="1" xfId="0" applyNumberFormat="1" applyBorder="1"/>
    <xf numFmtId="9" fontId="0" fillId="0" borderId="0" xfId="1" applyFont="1"/>
    <xf numFmtId="44" fontId="0" fillId="0" borderId="0" xfId="0" applyNumberFormat="1"/>
    <xf numFmtId="9" fontId="0" fillId="0" borderId="0" xfId="1" applyNumberFormat="1" applyFont="1"/>
    <xf numFmtId="0" fontId="0" fillId="0" borderId="1" xfId="0" applyBorder="1" applyAlignment="1">
      <alignment horizontal="center"/>
    </xf>
    <xf numFmtId="0" fontId="2" fillId="0" borderId="1" xfId="0" applyFont="1" applyBorder="1"/>
  </cellXfs>
  <cellStyles count="2">
    <cellStyle name="Normal" xfId="0" builtinId="0"/>
    <cellStyle name="Porcentagem" xfId="1" builtinId="5"/>
  </cellStyles>
  <dxfs count="4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3" formatCode="0%"/>
    </dxf>
    <dxf>
      <numFmt numFmtId="34" formatCode="_-&quot;R$&quot;* #,##0.00_-;\-&quot;R$&quot;* #,##0.00_-;_-&quot;R$&quot;* &quot;-&quot;??_-;_-@_-"/>
    </dxf>
    <dxf>
      <numFmt numFmtId="2" formatCode="0.00"/>
    </dxf>
    <dxf>
      <numFmt numFmtId="19" formatCode="dd/mm/yyyy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6C94A19F-5239-4E18-A919-A01850EA0564}" name="Tabela1" displayName="Tabela1" ref="A1:F10" totalsRowShown="0">
  <autoFilter ref="A1:F10" xr:uid="{F98F6DB1-7E12-4537-8ABC-AE865145F9FE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xr3:uid="{FE95C792-23ED-49E7-AD94-22CA08397E17}" name="Data " dataDxfId="3"/>
    <tableColumn id="2" xr3:uid="{10E5C4B3-F032-4C97-8E15-8730666CB7D2}" name="Valor " dataDxfId="2"/>
    <tableColumn id="3" xr3:uid="{913F909E-67EE-4619-9D32-F5F51138F2F8}" name="Nome"/>
    <tableColumn id="4" xr3:uid="{890F735E-C78C-4270-AADB-3FB2257E5E05}" name="INPC acumulado "/>
    <tableColumn id="5" xr3:uid="{1DB7973D-0129-4A96-B63A-D217485E225B}" name="Juros acumulado" dataDxfId="0" dataCellStyle="Porcentagem">
      <calculatedColumnFormula>IF(D2="Dado não divulgado","-",MONTH(A2)*$I$6)</calculatedColumnFormula>
    </tableColumn>
    <tableColumn id="6" xr3:uid="{4DA85B33-336E-4FBA-8E39-08CEAC7CC533}" name="Total (R$)" dataDxfId="1">
      <calculatedColumnFormula>IF(D2="Dado não divulgado","-",B2+(B2*D2)+(B2*E2))</calculatedColumnFormula>
    </tableColumn>
  </tableColumns>
  <tableStyleInfo name="TableStyleMedium11"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0E2D34-96D2-4EAE-BE54-E6299C552311}">
  <dimension ref="A1:T40"/>
  <sheetViews>
    <sheetView showGridLines="0" tabSelected="1" workbookViewId="0">
      <selection activeCell="H2" sqref="H2"/>
    </sheetView>
  </sheetViews>
  <sheetFormatPr defaultRowHeight="14.4" x14ac:dyDescent="0.3"/>
  <cols>
    <col min="1" max="1" width="10.5546875" bestFit="1" customWidth="1"/>
    <col min="2" max="2" width="8.5546875" customWidth="1"/>
    <col min="3" max="3" width="8.109375" bestFit="1" customWidth="1"/>
    <col min="4" max="4" width="17.33203125" bestFit="1" customWidth="1"/>
    <col min="5" max="5" width="15.33203125" bestFit="1" customWidth="1"/>
    <col min="6" max="6" width="11.44140625" bestFit="1" customWidth="1"/>
    <col min="7" max="7" width="4.21875" customWidth="1"/>
    <col min="8" max="8" width="14.88671875" bestFit="1" customWidth="1"/>
    <col min="9" max="9" width="5" bestFit="1" customWidth="1"/>
    <col min="10" max="10" width="10.5546875" bestFit="1" customWidth="1"/>
    <col min="11" max="11" width="5" bestFit="1" customWidth="1"/>
    <col min="12" max="12" width="4" bestFit="1" customWidth="1"/>
    <col min="13" max="13" width="5" bestFit="1" customWidth="1"/>
    <col min="14" max="17" width="2" bestFit="1" customWidth="1"/>
    <col min="18" max="20" width="3" bestFit="1" customWidth="1"/>
  </cols>
  <sheetData>
    <row r="1" spans="1:20" x14ac:dyDescent="0.3">
      <c r="A1" t="s">
        <v>0</v>
      </c>
      <c r="B1" t="s">
        <v>1</v>
      </c>
      <c r="C1" t="s">
        <v>2</v>
      </c>
      <c r="D1" t="s">
        <v>13</v>
      </c>
      <c r="E1" t="s">
        <v>15</v>
      </c>
      <c r="F1" t="s">
        <v>16</v>
      </c>
      <c r="H1" s="14" t="s">
        <v>18</v>
      </c>
      <c r="I1" s="8">
        <v>1</v>
      </c>
      <c r="J1" s="8">
        <v>2</v>
      </c>
      <c r="K1" s="8">
        <v>3</v>
      </c>
      <c r="L1" s="8">
        <v>4</v>
      </c>
      <c r="M1" s="8">
        <v>5</v>
      </c>
      <c r="N1" s="8">
        <v>6</v>
      </c>
      <c r="O1" s="8">
        <v>7</v>
      </c>
      <c r="P1" s="8">
        <v>8</v>
      </c>
      <c r="Q1" s="8">
        <v>9</v>
      </c>
      <c r="R1" s="8">
        <v>10</v>
      </c>
      <c r="S1" s="8">
        <v>11</v>
      </c>
      <c r="T1" s="8">
        <v>12</v>
      </c>
    </row>
    <row r="2" spans="1:20" x14ac:dyDescent="0.3">
      <c r="A2" s="1">
        <v>43499</v>
      </c>
      <c r="B2" s="2">
        <v>300</v>
      </c>
      <c r="C2" t="s">
        <v>5</v>
      </c>
      <c r="D2">
        <f>D19</f>
        <v>0</v>
      </c>
      <c r="E2" s="10">
        <f t="shared" ref="E2:E9" si="0">IF(D2="Dado não divulgado","-",MONTH(A2)*$I$6)</f>
        <v>0.02</v>
      </c>
      <c r="F2" s="11">
        <f>IF(D2="Dado não divulgado","-",B2+(B2*D2)+(B2*E2))</f>
        <v>306</v>
      </c>
      <c r="H2" s="14">
        <v>2019</v>
      </c>
      <c r="I2" s="6">
        <v>0.36</v>
      </c>
      <c r="J2" s="6">
        <v>0.54</v>
      </c>
      <c r="K2" s="6">
        <v>0.77</v>
      </c>
      <c r="L2" s="6">
        <v>0.6</v>
      </c>
      <c r="M2" s="6">
        <v>0.15</v>
      </c>
      <c r="N2" s="6"/>
      <c r="O2" s="6"/>
      <c r="P2" s="6"/>
      <c r="Q2" s="6"/>
      <c r="R2" s="6"/>
      <c r="S2" s="6"/>
      <c r="T2" s="6"/>
    </row>
    <row r="3" spans="1:20" x14ac:dyDescent="0.3">
      <c r="A3" s="1">
        <v>43508</v>
      </c>
      <c r="B3" s="2">
        <v>800</v>
      </c>
      <c r="C3" t="s">
        <v>6</v>
      </c>
      <c r="D3">
        <f t="shared" ref="D3:D9" ca="1" si="1">IF(AND(A3&lt;=$J$4,MONTH(A3)=$I$1),$I$2,IF(AND(A3&lt;=$J$4,MONTH(A3)=$J$1),SUM($I$2:$J$2),IF(AND(A3&lt;=$J$4,MONTH(A3)=$K$1),SUM($I$2:$K$2),IF(AND(A3&lt;=$J$4,MONTH(A3)=$L$1),SUM($I$2:$L$2),IF(AND(A3&lt;=$J$4,MONTH(A3)=$M$1),SUM($I$2:$M$2),IF(AND(A3&lt;=$J$4,MONTH(A3)=$N$1),SUM($I$2:$N$2),IF(AND(A3&lt;=$J$4,MONTH(A3)=$O$1),SUM($I$2:$O$2),IF(AND(A3&lt;=$J$4,MONTH(A3)=$P$1),SUM($I$2:$P$2),IF(AND(A3&lt;=$J$4,MONTH(A3)=$Q$1),SUM($I$2:$Q$2),IF(AND(A3&lt;=$J$4,MONTH(A3)=$R$1),SUM($I$2:$R$2),IF(AND(A3&lt;=$J$4,MONTH(A3)=$S$1),SUM($I$2:$S$2),IF(AND(A3&lt;=$J$4,MONTH(A3)=$T$1),SUM($I$2:$T$2),"INCP não divulgado"))))))))))))</f>
        <v>0.9</v>
      </c>
      <c r="E3" s="10">
        <f t="shared" ca="1" si="0"/>
        <v>0.02</v>
      </c>
      <c r="F3" s="11">
        <f t="shared" ref="F2:F9" ca="1" si="2">IF(D3="Dado não divulgado","-",B3+(B3*D3)+(B3*E3))</f>
        <v>1536</v>
      </c>
    </row>
    <row r="4" spans="1:20" x14ac:dyDescent="0.3">
      <c r="A4" s="1">
        <v>43533</v>
      </c>
      <c r="B4" s="2">
        <v>800</v>
      </c>
      <c r="C4" t="s">
        <v>7</v>
      </c>
      <c r="D4">
        <f t="shared" ca="1" si="1"/>
        <v>1.67</v>
      </c>
      <c r="E4" s="10">
        <f t="shared" ca="1" si="0"/>
        <v>0.03</v>
      </c>
      <c r="F4" s="11">
        <f t="shared" ca="1" si="2"/>
        <v>2160</v>
      </c>
      <c r="H4" s="13" t="s">
        <v>4</v>
      </c>
      <c r="I4" s="13"/>
      <c r="J4" s="7">
        <f ca="1">TODAY()</f>
        <v>43627</v>
      </c>
    </row>
    <row r="5" spans="1:20" x14ac:dyDescent="0.3">
      <c r="A5" s="1">
        <v>43545</v>
      </c>
      <c r="B5" s="2">
        <v>250</v>
      </c>
      <c r="C5" t="s">
        <v>8</v>
      </c>
      <c r="D5">
        <f t="shared" ca="1" si="1"/>
        <v>1.67</v>
      </c>
      <c r="E5" s="10">
        <f t="shared" ca="1" si="0"/>
        <v>0.03</v>
      </c>
      <c r="F5" s="11">
        <f t="shared" ca="1" si="2"/>
        <v>675</v>
      </c>
    </row>
    <row r="6" spans="1:20" x14ac:dyDescent="0.3">
      <c r="A6" s="1">
        <v>43562</v>
      </c>
      <c r="B6" s="2">
        <v>800</v>
      </c>
      <c r="C6" t="s">
        <v>9</v>
      </c>
      <c r="D6">
        <f t="shared" ca="1" si="1"/>
        <v>2.27</v>
      </c>
      <c r="E6" s="10">
        <f t="shared" ca="1" si="0"/>
        <v>0.04</v>
      </c>
      <c r="F6" s="11">
        <f t="shared" ca="1" si="2"/>
        <v>2648</v>
      </c>
      <c r="H6" s="6" t="s">
        <v>14</v>
      </c>
      <c r="I6" s="9">
        <v>0.01</v>
      </c>
    </row>
    <row r="7" spans="1:20" x14ac:dyDescent="0.3">
      <c r="A7" s="1">
        <v>43584</v>
      </c>
      <c r="B7" s="2">
        <v>300</v>
      </c>
      <c r="C7" t="s">
        <v>10</v>
      </c>
      <c r="D7">
        <f t="shared" ca="1" si="1"/>
        <v>2.27</v>
      </c>
      <c r="E7" s="10">
        <f t="shared" ca="1" si="0"/>
        <v>0.04</v>
      </c>
      <c r="F7" s="11">
        <f t="shared" ca="1" si="2"/>
        <v>993</v>
      </c>
    </row>
    <row r="8" spans="1:20" x14ac:dyDescent="0.3">
      <c r="A8" s="1">
        <v>43586</v>
      </c>
      <c r="B8" s="2">
        <v>300</v>
      </c>
      <c r="C8" t="s">
        <v>11</v>
      </c>
      <c r="D8">
        <f t="shared" ca="1" si="1"/>
        <v>2.42</v>
      </c>
      <c r="E8" s="10">
        <f t="shared" ca="1" si="0"/>
        <v>0.05</v>
      </c>
      <c r="F8" s="11">
        <f t="shared" ca="1" si="2"/>
        <v>1041</v>
      </c>
    </row>
    <row r="9" spans="1:20" x14ac:dyDescent="0.3">
      <c r="A9" s="1">
        <v>43633</v>
      </c>
      <c r="B9" s="2">
        <v>250</v>
      </c>
      <c r="C9" t="s">
        <v>12</v>
      </c>
      <c r="D9" t="str">
        <f ca="1">IF(AND(A9&lt;=$J$4,MONTH(A9)=$I$1),$I$2,IF(AND(A9&lt;=$J$4,MONTH(A9)=$J$1),SUM($I$2:$J$2),IF(AND(A9&lt;=$J$4,MONTH(A9)=$K$1),SUM($I$2:$K$2),IF(AND(A9&lt;=$J$4,MONTH(A9)=$L$1),SUM($I$2:$L$2),IF(AND(A9&lt;=$J$4,MONTH(A9)=$M$1),SUM($I$2:$M$2),IF(AND(A9&lt;=$J$4,MONTH(A9)=$N$1),SUM($I$2:$N$2),IF(AND(A9&lt;=$J$4,MONTH(A9)=$O$1),SUM($I$2:$O$2),IF(AND(A9&lt;=$J$4,MONTH(A9)=$P$1),SUM($I$2:$P$2),IF(AND(A9&lt;=$J$4,MONTH(A9)=$Q$1),SUM($I$2:$Q$2),IF(AND(A9&lt;=$J$4,MONTH(A9)=$R$1),SUM($I$2:$R$2),IF(AND(A9&lt;=$J$4,MONTH(A9)=$S$1),SUM($I$2:$S$2),IF(AND(A9&lt;=$J$4,MONTH(A9)=$T$1),SUM($I$2:$T$2),"Dado não divulgado"))))))))))))</f>
        <v>Dado não divulgado</v>
      </c>
      <c r="E9" s="10" t="str">
        <f t="shared" ca="1" si="0"/>
        <v>-</v>
      </c>
      <c r="F9" s="11" t="str">
        <f t="shared" ca="1" si="2"/>
        <v>-</v>
      </c>
    </row>
    <row r="10" spans="1:20" x14ac:dyDescent="0.3">
      <c r="A10" s="1">
        <v>43666</v>
      </c>
      <c r="B10" s="2">
        <v>800</v>
      </c>
      <c r="C10" t="s">
        <v>17</v>
      </c>
      <c r="D10" t="str">
        <f ca="1">IF(AND(A10&lt;=$J$4,MONTH(A10)=$I$1),$I$2,IF(AND(A10&lt;=$J$4,MONTH(A10)=$J$1),SUM($I$2:$J$2),IF(AND(A10&lt;=$J$4,MONTH(A10)=$K$1),SUM($I$2:$K$2),IF(AND(A10&lt;=$J$4,MONTH(A10)=$L$1),SUM($I$2:$L$2),IF(AND(A10&lt;=$J$4,MONTH(A10)=$M$1),SUM($I$2:$M$2),IF(AND(A10&lt;=$J$4,MONTH(A10)=$N$1),SUM($I$2:$N$2),IF(AND(A10&lt;=$J$4,MONTH(A10)=$O$1),SUM($I$2:$O$2),IF(AND(A10&lt;=$J$4,MONTH(A10)=$P$1),SUM($I$2:$P$2),IF(AND(A10&lt;=$J$4,MONTH(A10)=$Q$1),SUM($I$2:$Q$2),IF(AND(A10&lt;=$J$4,MONTH(A10)=$R$1),SUM($I$2:$R$2),IF(AND(A10&lt;=$J$4,MONTH(A10)=$S$1),SUM($I$2:$S$2),IF(AND(A10&lt;=$J$4,MONTH(A10)=$T$1),SUM($I$2:$T$2),"Dado não divulgado"))))))))))))</f>
        <v>Dado não divulgado</v>
      </c>
      <c r="E10" s="12" t="str">
        <f ca="1">IF(D10="Dado não divulgado","-",MONTH(A10)*$I$6)</f>
        <v>-</v>
      </c>
      <c r="F10" s="11" t="str">
        <f ca="1">IF(D10="Dado não divulgado","-",B10+(B10*D10)+(B10*E10))</f>
        <v>-</v>
      </c>
    </row>
    <row r="14" spans="1:20" x14ac:dyDescent="0.3">
      <c r="A14" s="3"/>
    </row>
    <row r="16" spans="1:20" x14ac:dyDescent="0.3">
      <c r="A16" s="4"/>
    </row>
    <row r="18" spans="1:1" x14ac:dyDescent="0.3">
      <c r="A18" s="4"/>
    </row>
    <row r="20" spans="1:1" x14ac:dyDescent="0.3">
      <c r="A20" s="4"/>
    </row>
    <row r="22" spans="1:1" x14ac:dyDescent="0.3">
      <c r="A22" s="4"/>
    </row>
    <row r="24" spans="1:1" x14ac:dyDescent="0.3">
      <c r="A24" s="4"/>
    </row>
    <row r="26" spans="1:1" x14ac:dyDescent="0.3">
      <c r="A26" s="4"/>
    </row>
    <row r="28" spans="1:1" x14ac:dyDescent="0.3">
      <c r="A28" s="4"/>
    </row>
    <row r="30" spans="1:1" x14ac:dyDescent="0.3">
      <c r="A30" s="4"/>
    </row>
    <row r="32" spans="1:1" x14ac:dyDescent="0.3">
      <c r="A32" s="4"/>
    </row>
    <row r="34" spans="1:1" x14ac:dyDescent="0.3">
      <c r="A34" s="4"/>
    </row>
    <row r="36" spans="1:1" x14ac:dyDescent="0.3">
      <c r="A36" s="4" t="s">
        <v>3</v>
      </c>
    </row>
    <row r="38" spans="1:1" x14ac:dyDescent="0.3">
      <c r="A38" s="4" t="s">
        <v>3</v>
      </c>
    </row>
    <row r="40" spans="1:1" x14ac:dyDescent="0.3">
      <c r="A40" s="5">
        <v>2.4400000000000002E-2</v>
      </c>
    </row>
  </sheetData>
  <mergeCells count="1">
    <mergeCell ref="H4:I4"/>
  </mergeCells>
  <phoneticPr fontId="5" type="noConversion"/>
  <pageMargins left="0.511811024" right="0.511811024" top="0.78740157499999996" bottom="0.78740157499999996" header="0.31496062000000002" footer="0.31496062000000002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Erica</dc:creator>
  <cp:lastModifiedBy>Erica</cp:lastModifiedBy>
  <dcterms:created xsi:type="dcterms:W3CDTF">2019-06-11T23:53:03Z</dcterms:created>
  <dcterms:modified xsi:type="dcterms:W3CDTF">2019-06-12T01:56:35Z</dcterms:modified>
</cp:coreProperties>
</file>